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" windowWidth="15195" windowHeight="4875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8" i="1"/>
  <c r="G9"/>
  <c r="G10"/>
  <c r="G11"/>
  <c r="G12"/>
  <c r="G13"/>
  <c r="G14"/>
  <c r="G15"/>
  <c r="G16"/>
  <c r="G7"/>
  <c r="E16" l="1"/>
  <c r="H16" s="1"/>
  <c r="E15"/>
  <c r="H15" s="1"/>
  <c r="E14"/>
  <c r="H14" s="1"/>
  <c r="E13"/>
  <c r="E12"/>
  <c r="E11"/>
  <c r="E10"/>
  <c r="E9"/>
  <c r="E8"/>
  <c r="E7"/>
  <c r="H12" s="1"/>
  <c r="H7" l="1"/>
  <c r="H9"/>
  <c r="H11"/>
  <c r="H13"/>
  <c r="H8"/>
  <c r="H10"/>
</calcChain>
</file>

<file path=xl/sharedStrings.xml><?xml version="1.0" encoding="utf-8"?>
<sst xmlns="http://schemas.openxmlformats.org/spreadsheetml/2006/main" count="66" uniqueCount="53">
  <si>
    <t xml:space="preserve">VACUMEDICA S.A REGISTRO DE VACUNACION </t>
  </si>
  <si>
    <t xml:space="preserve">CONSULTORIO </t>
  </si>
  <si>
    <t xml:space="preserve">DOCTOR </t>
  </si>
  <si>
    <t xml:space="preserve">FECHA </t>
  </si>
  <si>
    <t xml:space="preserve">No </t>
  </si>
  <si>
    <t xml:space="preserve">APELLIDOS </t>
  </si>
  <si>
    <t xml:space="preserve">NOMBRES </t>
  </si>
  <si>
    <t xml:space="preserve">FECHA DE NACIMIENTO </t>
  </si>
  <si>
    <t xml:space="preserve">CODIGO DE VACUNA </t>
  </si>
  <si>
    <t xml:space="preserve">NOMBRE DE VACUNA </t>
  </si>
  <si>
    <t xml:space="preserve">CITA PROXIMA </t>
  </si>
  <si>
    <t xml:space="preserve">EDAD EN MESES 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</si>
  <si>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</si>
  <si>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</si>
  <si>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</si>
  <si>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</si>
  <si>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</si>
  <si>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</si>
  <si>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</si>
  <si>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</si>
  <si>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</si>
  <si>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</si>
  <si>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 xml:space="preserve">TABLA DE VACUNAS </t>
  </si>
  <si>
    <t xml:space="preserve">CODIGO </t>
  </si>
  <si>
    <t xml:space="preserve">VACUNAS </t>
  </si>
  <si>
    <t>Antituberculosa(BCG)</t>
  </si>
  <si>
    <t xml:space="preserve">Anticolerica Oral </t>
  </si>
  <si>
    <t>Antitifoide Oral (Cepa T y 21A)</t>
  </si>
  <si>
    <t>Antisarampinosa</t>
  </si>
  <si>
    <t xml:space="preserve">Anterrumbeolica </t>
  </si>
  <si>
    <t>Antiparotiditica</t>
  </si>
  <si>
    <t xml:space="preserve">Triple Virial suma de las anteriores </t>
  </si>
  <si>
    <t xml:space="preserve">Antivaricelosa </t>
  </si>
  <si>
    <t>PVO (Antipolio Sabin Oral)</t>
  </si>
  <si>
    <t>Antiamarilica</t>
  </si>
  <si>
    <t>JAIMES BLANCO</t>
  </si>
  <si>
    <t>JUAN SEBASTIAN</t>
  </si>
  <si>
    <t>JAIMES SANCHEZ</t>
  </si>
  <si>
    <t>JUAN FELIPE</t>
  </si>
  <si>
    <t>SANCHEZ RINCON</t>
  </si>
  <si>
    <t>JENNIFER TATIANA</t>
  </si>
  <si>
    <t>CUEVAS PAEZ</t>
  </si>
  <si>
    <t>ADRIAN FERANADO</t>
  </si>
  <si>
    <t>CUEVAS JAIMES</t>
  </si>
  <si>
    <t>CAMILA FERANDA</t>
  </si>
  <si>
    <t>BLANCO COVELLI</t>
  </si>
  <si>
    <t>SMITH</t>
  </si>
  <si>
    <t>JAIMES MAYORGA</t>
  </si>
  <si>
    <t>RAMIRO</t>
  </si>
  <si>
    <t>RAMIRO ALFONSO</t>
  </si>
  <si>
    <t>SILVIA JOHANA</t>
  </si>
  <si>
    <t>CARLOS HERNANDO</t>
  </si>
  <si>
    <t>SUTATAN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</si>
</sst>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5" tint="-0.24997711111789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0070C0"/>
      <name val="Arial"/>
      <family val="2"/>
    </font>
    <font>
      <b/>
      <sz val="11"/>
      <name val="Calibri"/>
      <family val="2"/>
      <scheme val="minor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3" fillId="0" borderId="2" xfId="0" applyFont="1" applyBorder="1"/>
    <xf numFmtId="0" fontId="3" fillId="0" borderId="3" xfId="0" applyFont="1" applyBorder="1"/>
    <xf numFmtId="0" fontId="3" fillId="0" borderId="1" xfId="0" applyFont="1" applyBorder="1" applyAlignment="1">
      <alignment horizontal="center"/>
    </xf>
    <xf numFmtId="14" fontId="3" fillId="0" borderId="1" xfId="0" applyNumberFormat="1" applyFont="1" applyBorder="1" applyAlignment="1">
      <alignment horizontal="center"/>
    </xf>
    <xf numFmtId="0" fontId="2" fillId="0" borderId="0" xfId="0" applyFont="1"/>
    <xf numFmtId="0" fontId="1" fillId="0" borderId="1" xfId="0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4" fontId="6" fillId="0" borderId="1" xfId="0" applyNumberFormat="1" applyFont="1" applyBorder="1" applyAlignment="1">
      <alignment horizontal="center"/>
    </xf>
    <xf numFmtId="0" fontId="7" fillId="0" borderId="1" xfId="0" applyFont="1" applyFill="1" applyBorder="1" applyAlignment="1">
      <alignment horizontal="left"/>
    </xf>
    <xf numFmtId="0" fontId="7" fillId="0" borderId="1" xfId="0" applyFont="1" applyBorder="1" applyAlignment="1">
      <alignment horizontal="left"/>
    </xf>
    <xf numFmtId="0" fontId="2" fillId="2" borderId="1" xfId="0" applyFont="1" applyFill="1" applyBorder="1"/>
    <xf numFmtId="0" fontId="8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14" fontId="8" fillId="3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19</xdr:row>
      <xdr:rowOff>0</xdr:rowOff>
    </xdr:from>
    <xdr:to>
      <xdr:col>1</xdr:col>
      <xdr:colOff>304800</xdr:colOff>
      <xdr:row>20</xdr:row>
      <xdr:rowOff>114300</xdr:rowOff>
    </xdr:to>
    <xdr:sp macro="" textlink="">
      <xdr:nvSpPr>
        <xdr:cNvPr id="1025" name="AutoShape 1" descr="data:image/jpeg;base64,/9j/4AAQSkZJRgABAQAAAQABAAD/2wCEAAkGBhISEBAQEBIQDw8NDw8PDw8NDQ8NDRAPFRAVFRQQFBIXGyYeFxkjGRQSHy8gIycpLCwsFR4xNTAqNSYrLCkBCQoKDgwOFA8PFykcHhwpKSkpLCkpKSkpKSksKSkpKSkpKSkpKSkpKSwpKSkpKSkpKSkpKSkpKSwpKSkpLCksKf/AABEIAKgBGAMBIgACEQEDEQH/xAAcAAACAwEBAQEAAAAAAAAAAAADBAABAgUGBwj/xAA3EAACAgECAwUGBAUFAQAAAAABAgADEQQhBRIxBhNBUWEiMnGBkaFCUrHBByNi4fAVM3Ki0RT/xAAZAQADAQEBAAAAAAAAAAAAAAAAAQIDBAX/xAAmEQEBAAICAgICAQUBAAAAAAAAAQIRAyESMQRBE1EiQmFxgaEU/9oADAMBAAIRAxEAPwDwBqkFMYCwqpPN29PRdKYZVxDBJsUybT0EBCIkKKZoVyTZVYRcSBZYEVDQEIizAEKixGKqzXLLrWFVZJsKkaprma641UsVMxVXGkr2gKzDiyZ0413IgbNOIU3QL3xgu9MHyQ7WZlCMgczQeZZZmPQHS2b/APoiuZWYaBg3TJeB5pA0NEzrtN3iEePhPMVcLsS0kjInqw80pHiMiFtk6aYXty6AYwKm84fiOnCL3g2XIyfATzXF+1wT+XWCznG5HsjMzwxufp1ZZ44+3paOs6FQnD4KzELzbnlBJ856ClJll1dNZ3NhXLOPrtJzCd61IhenWEuis28bq9FjYj5yTuavTZEqdE5OmFw7cDlmlWGWmFWqb7cQaVwwWWBLi2EAmsSlE0BEFckvkhEWHSqLZl1SGrSGGnlhcRbNpK4QLMc8z3sRmFMMrRRXhEaANq8KLIskMiyQIWgnMOKpTUwBcTSwncyjXAMETDLCYmDABGVNETJEoKJmcy5WIEgabDQZkBhTns1rtCbqxUWxWSC4HvNjw9NxODxjggwoVFyCAMjwz5z1FR2+H6xfVDac0zs9PRmEoPBtLgb9enynYrSK6EbCdBRIt3drs10DbOfcJ0bYjYu8SXPuSSMWpJNZUvMlhM80G7yg07NPMFzLzMK01mGgIJsGB5pOeLQNK8YrunN7yWLYaPbsLaJl2nPrujKvmLRtMZjM3iaWqILQRqmuVTRHK1Ak2m1XXDJBgwiGQehllsJFlsYhpiYMhaYJlEywmCJZMtRGAikwUjPLMssNgtySd1DhIRa49gm1cqtN469c1o6hk5k5XpfHP5RqkgddvjA6sAjI3h9TyHAZgvxOJz9U3LsDkTm09Gap7RsMCP5nG0mo6TpLdkRKs205izGFdoIwLRe0iSZsklbLTyLrB5hrYsTPQeQIHmueAzL5owNzyi8HzSxAN80tTKUQirANrGaDBV1R2jTSLTHrrzGqqZdFWIVmmVqkUTcAXmw0NAUGFUwCwixHDAaUzwamWYgwTKzLIlRkqWsgE2FgaCQrNBZMQDGJoSYkjJZmMY6TckDhaytSwZ1DlemRNXULYM4CkDw2M2yyqxufUTPLHrbbj5LvRBTg/CN13RHVeyx8sy67Jnp2Sumtsj2RJb/OaayTpe27GlQXPKgHmbTFjDsYJp6LxmZJJYEZLAm1mZpYGKoh6q4KoR6lZNBjTaePKgEDQcCR7JnVwSy2WhzFubeM1GAXywyLMQ9YiCwk2FmgJtVkhlVllIZK5opFsy/LKKxju5oUQIqEhAkOaZXLEYfJKNcMFlYlDZbllYjDVzBWBBTLGbYQTmOBRaCtOR1x8JoZOw3J6AbmdWjsjqXGeUID052Ck/KXMLl6hecx728pqdG+ffOD4ATTaC2pVLq4V+hZSMz6d/pGm01SMyK1qDm5m3PNOVquA6nW+27Cqs7orKST5EAeE6L8S+Kv/dLqf9eG7+YN8d4z2du05POjco6OB7B+cnAdHWWLW7kH2VPT5zlnBlbp03nxmO/YWloss9xS32+8k9pTaoGBgD0wBKnTPi4fdc1+Vn9R8nEjVzVXWHddpDMliWBCMszGFYm1WE7j2UcFStgJHK3NjBwQfJvSaSuFmvYl2NRXHK1g6EjFazOnBvCZMJyzJSSpiGraDC7wqrADLD1mASFWIGQYasResxqqRTg9SQndSqzGEEQDrphhVNgSFoEXsSAKw7mBMRxgzM2ZmVBVkQbLCZmWMZFrItY0YtMUslQHuAKe+5xt3Ss+fAT2nCONLchcHevZvPPgJ4YajutK7D3rn5B/xA3npOxelxSoI99jY+R13ws6+C96Ycs/jt2NNw43WB3/ANtTzYP428PkJ3HIHpM528sfSLu/McT0Hn7A4jpu+rsrOeV1Knp09M+M81R2G0hx/MuDA9O8QftPTaxyzLp0yMjntYeFf9zKPC0Vi9YwTtgnYD0j0cuiek7L01jb2vWw8xkjzg46yRait1+f6FjFkHUkJZPJr0tAEQV2wOIYysRwrHF0PHtZpM14zQWLd1Yovo36nkbbJ8xidbT9rNNb/uVNQ58aDz1/Opzn6NGK6Sx5RvnwM9NwD+Gi3kMyBfN8YA+XjN7zy9ZTbH8Vx7l05fD+WxgK3WzmIAC5D79MqRmel4zwR+etK6zhKwpZV5uZupnsOE9htJp+VlrD2Lgh33IPmB0E7YwOgEzsn+CnJ/t4PgvY6wsDapRPI4DH09J66vs9QF5e6rI9VyfrHi8rvJE8cSyzyrzHEewtRbmrY1A/hxzL8omOweTgXDPrWR+89Vqr5z9PxdVswT1hvCqnnp5nV9i9RXuOSwD8h9r6GckVkHB8P1n0TVcTBDYPQE5+U8lxgKbAy49pFLeO8yy8bN4tcLl/URqrjaJtB1mGV5m1FrEOogUMJzxG2TMM0otMmItMM0Exm2gmgac0yxkJmSZcKqZpnmlkSuWADsEEunLHAG5+kbrpLHA6ec6unpCjAHzlQ5iDoeFgKqvvg82PAEz0/CUxnywAJxBbO5wofywSPfP2nVwd5MfkdYntRbyj4wdDhVZ22AGflEtXdzWLWPn6CC4/eSKtNX72ocK2PCse8Z6LztH+EklDadmvPP8ABOiL9P1jRs8orZqlX2SwGB09Ij/qlav72eYxlp0hucGXNFQwDA4OPtJBL4Otcp0hhKHWeM9cq1ciVEnAG8dWnPSeo7K9lGsYOwwg6n9ovIv70fsb2Q58O49nzP6CfSaKFRQqjAHgJWl06ooVQAo8IR+k1xnjN1xcnJc6Ha8Ts1OJrUvFk0bOfyr5nf7Tlz5MsrrFrhjJN1T6zA6/WLPxQDx+86iaGseAY+bbxTX8MpcEMi4PllT9pU+Pne9xc5MP08zxXtJWNucfWeR1naJefIfGPWek4l/DfS2Z5XsQnzbnH3njuL/wYt3bT3V2f0sSh+p2muHx/wB1reaSdR0tP2wFoNa2Ko6M3Nv8BH1bAA32x16/OeAXsTqtO4W2llGQefrWQPJhtmeuXiDFl59gqhQMY6efmYs+PHC6lKcly+nVDwiNFdM/OVC5y3wwI29DIcMCPiNpn432uZQyjwgaKVvDq8hQ4EsLKrMIpiADpAOI3ZFbIAIysS2MyDKhNcs0tWenz9JaJzHbp5xkJyiUuYrqHLNHUYi9lsVe6VtpMXQWzmIA6k4npzaFCjOFRd/gB/7PJcG3t5j7tYz8WOwnR4jrQUbGcseQ+vjjHhO340624fk92Q9wf27Ht8CcL994EXtZffapIWodxWfu5H2EttWNPoy/iFwg83Oyj7zXDtP3dKAnfHMxOwLt7RJnbHFXD4g7AnJJYnqYj3pDBp2OKohOWZVx1ycmcPV8TqxyoCx8WOw+Qk5dNMe3rOA9oQfZbb4yTxWluyZJl+ZX4Y4HPNV7nHnFw09h2O7Oi1u8s9xMbfmPlPNyunYd7L9lucCywYQ9B4t/ae+01IRQqjAXwgKgBgDYDYAdIyryMfe3PnbTIMqyzEUbVCAt1WZrlyzTLHitM95Mm+IPqcRWziHrOf8ALpvOF0bNTORxLiZGd4G7iI85wOMcUGJl+S7dOHDPs0/aEZO8odpB5zwd/EMsespHJ8TOyZ3XYvFH0ujjytscEHqD0iHFOFVMDYgxn3lXcfECeCOqdNwx+s6XCe07AgPuPXofSVcplEfis9O9w/Qorc3OPZ3C7jJ/zM3xDiTlVVubAYuem2dh9pH1Fdod02KYZh5q3j8QdouX/wA6ycc/Ga+k3DvaaTWB+mdvONq8RAA6DB9NoRrSd8jYY6fvJymN7ipbPboJdDLbOUupx1yPU9PrGEuz/m0izRn2s2i9jTPeTDGSphjLprLH0lpUWIAnQWrlAA8I7VY47ZRcDEqxpowVki5N5iVtMUtzHbEi1iRea5HR4SMVsx6Ek/QYH3MGuWI8cn7Rl6SumXwyB9yTC8M02XUkbAAz0sL1jHl8nu0fWUm66in8FGLrfj+EH6Ca17Bm+HrHNGwFbWDdr2ZifTOAPhgCc60MTsOp/wAxPSxcWSanhi2JuACdiRuZ5/iPAAi58hsR5z1Okr8D167nAxGLaq8FSd8bgDMeUlEysfONBaQ2PlJHuI8P7u4lc8pOekk8/OWXTsxu48olm8+q9lcDTV48ck/HM+RBp9R7EXc2lH9LFf3nn/Il1K2nb1lRktsgO/wIC3UTOZzSPDbdl0CboJ7JktiZ2tZF2NtObqtMzdDiNvbBvZtIs21x6ctOGsfef5KuP1i/GuBqELKCzDwbcH0wJ2FEb5sLk74EMfassq+e6PS0W5Br5LF2ZMkEeo8xDtwVB7pI9CMiY7Rasd4XrwttR3xtzL5GNaPWCxQw8eo8jO2s91x9dwtxnAyPMf8Ak5y6Yg/OevzMtUviB9IoPJz+EKw5j4Eb+HynQLS9h6QbGCLdtc00GgczYMNEYQwgrHhsfTaLoYdHhQKCw/qHpsZa2ZOB18iMGWsa01O+TJtVjNmtDp8DJ6mFtWWr7TLvtMbW8mizNMEzFlkx3smtpBikGdPmWtka0gyyr5sP1inZZXUNccr5a619UH6CP6TT4BPkP2iPai0c1Y83Uf8AYR3iFpSqwrt7D/ZZ6uN1Xk3uOPouJHu0XGdtsdcZO8JbrXx7IGfPHMcTjIxFdWMjNab/ACjFGrx16eOZ3cXJLGOeGj6K53dicHoNt45QfX0x7xiB4qoGys3x2ko1hLAbL5gdDN9xlp0NVo1f8O4lx7S2DG+/6ySLJT3Y+Ec0+j/w4uzRav5WB+0kk8Tnn8Xox6YttiD5ZJJwxqplgLbZJJRkjbKN2xlySlSMV6seJ2E3qOIDlIBkkkq0+dcXP85iDtGOBX4Yr4N+sqSdk9ROTvgy5JImNViXySpIbJOSXiVJDYTMKhkkhAeojyNJJMc726OKbiPbKNm0qSZN9Ode+8wtskkpQi3bzrcD9q5f6csfTAkkmnFjLnGPNdYUtxjU95qKVHQ3L9FOf2j/AGk1oTTWHxKlR8W2/eSSd8+3nfpxmTCVj8qIP+ogycD5y5JeF1Sy7bFvjnl9fGFpuHXc+RPlJJOzfTHXb0PD7RgSSSTLzp+Mf//Z"/>
        <xdr:cNvSpPr>
          <a:spLocks noChangeAspect="1" noChangeArrowheads="1"/>
        </xdr:cNvSpPr>
      </xdr:nvSpPr>
      <xdr:spPr bwMode="auto">
        <a:xfrm>
          <a:off x="952500" y="3819525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304800</xdr:colOff>
      <xdr:row>22</xdr:row>
      <xdr:rowOff>114300</xdr:rowOff>
    </xdr:to>
    <xdr:sp macro="" textlink="">
      <xdr:nvSpPr>
        <xdr:cNvPr id="1026" name="AutoShape 2" descr="data:image/jpeg;base64,/9j/4AAQSkZJRgABAQAAAQABAAD/2wCEAAkGBhISEBAQEBIQDw8NDw8PDw8NDQ8NDRAPFRAVFRQQFBIXGyYeFxkjGRQSHy8gIycpLCwsFR4xNTAqNSYrLCkBCQoKDgwOFA8PFykcHhwpKSkpLCkpKSkpKSksKSkpKSkpKSkpKSkpKSwpKSkpKSkpKSkpKSkpKSwpKSkpLCksKf/AABEIAKgBGAMBIgACEQEDEQH/xAAcAAACAwEBAQEAAAAAAAAAAAADBAABAgUGBwj/xAA3EAACAgECAwUGBAUFAQAAAAABAgADEQQhBRIxBhNBUWEiMnGBkaFCUrHBByNi4fAVM3Ki0RT/xAAZAQADAQEBAAAAAAAAAAAAAAAAAQIDBAX/xAAmEQEBAAICAgICAQUBAAAAAAAAAQIRAyESMQRBE1EiQmFxgaEU/9oADAMBAAIRAxEAPwDwBqkFMYCwqpPN29PRdKYZVxDBJsUybT0EBCIkKKZoVyTZVYRcSBZYEVDQEIizAEKixGKqzXLLrWFVZJsKkaprma641UsVMxVXGkr2gKzDiyZ0413IgbNOIU3QL3xgu9MHyQ7WZlCMgczQeZZZmPQHS2b/APoiuZWYaBg3TJeB5pA0NEzrtN3iEePhPMVcLsS0kjInqw80pHiMiFtk6aYXty6AYwKm84fiOnCL3g2XIyfATzXF+1wT+XWCznG5HsjMzwxufp1ZZ44+3paOs6FQnD4KzELzbnlBJ856ClJll1dNZ3NhXLOPrtJzCd61IhenWEuis28bq9FjYj5yTuavTZEqdE5OmFw7cDlmlWGWmFWqb7cQaVwwWWBLi2EAmsSlE0BEFckvkhEWHSqLZl1SGrSGGnlhcRbNpK4QLMc8z3sRmFMMrRRXhEaANq8KLIskMiyQIWgnMOKpTUwBcTSwncyjXAMETDLCYmDABGVNETJEoKJmcy5WIEgabDQZkBhTns1rtCbqxUWxWSC4HvNjw9NxODxjggwoVFyCAMjwz5z1FR2+H6xfVDac0zs9PRmEoPBtLgb9enynYrSK6EbCdBRIt3drs10DbOfcJ0bYjYu8SXPuSSMWpJNZUvMlhM80G7yg07NPMFzLzMK01mGgIJsGB5pOeLQNK8YrunN7yWLYaPbsLaJl2nPrujKvmLRtMZjM3iaWqILQRqmuVTRHK1Ak2m1XXDJBgwiGQehllsJFlsYhpiYMhaYJlEywmCJZMtRGAikwUjPLMssNgtySd1DhIRa49gm1cqtN469c1o6hk5k5XpfHP5RqkgddvjA6sAjI3h9TyHAZgvxOJz9U3LsDkTm09Gap7RsMCP5nG0mo6TpLdkRKs205izGFdoIwLRe0iSZsklbLTyLrB5hrYsTPQeQIHmueAzL5owNzyi8HzSxAN80tTKUQirANrGaDBV1R2jTSLTHrrzGqqZdFWIVmmVqkUTcAXmw0NAUGFUwCwixHDAaUzwamWYgwTKzLIlRkqWsgE2FgaCQrNBZMQDGJoSYkjJZmMY6TckDhaytSwZ1DlemRNXULYM4CkDw2M2yyqxufUTPLHrbbj5LvRBTg/CN13RHVeyx8sy67Jnp2Sumtsj2RJb/OaayTpe27GlQXPKgHmbTFjDsYJp6LxmZJJYEZLAm1mZpYGKoh6q4KoR6lZNBjTaePKgEDQcCR7JnVwSy2WhzFubeM1GAXywyLMQ9YiCwk2FmgJtVkhlVllIZK5opFsy/LKKxju5oUQIqEhAkOaZXLEYfJKNcMFlYlDZbllYjDVzBWBBTLGbYQTmOBRaCtOR1x8JoZOw3J6AbmdWjsjqXGeUID052Ck/KXMLl6hecx728pqdG+ffOD4ATTaC2pVLq4V+hZSMz6d/pGm01SMyK1qDm5m3PNOVquA6nW+27Cqs7orKST5EAeE6L8S+Kv/dLqf9eG7+YN8d4z2du05POjco6OB7B+cnAdHWWLW7kH2VPT5zlnBlbp03nxmO/YWloss9xS32+8k9pTaoGBgD0wBKnTPi4fdc1+Vn9R8nEjVzVXWHddpDMliWBCMszGFYm1WE7j2UcFStgJHK3NjBwQfJvSaSuFmvYl2NRXHK1g6EjFazOnBvCZMJyzJSSpiGraDC7wqrADLD1mASFWIGQYasResxqqRTg9SQndSqzGEEQDrphhVNgSFoEXsSAKw7mBMRxgzM2ZmVBVkQbLCZmWMZFrItY0YtMUslQHuAKe+5xt3Ss+fAT2nCONLchcHevZvPPgJ4YajutK7D3rn5B/xA3npOxelxSoI99jY+R13ws6+C96Ycs/jt2NNw43WB3/ANtTzYP428PkJ3HIHpM528sfSLu/McT0Hn7A4jpu+rsrOeV1Knp09M+M81R2G0hx/MuDA9O8QftPTaxyzLp0yMjntYeFf9zKPC0Vi9YwTtgnYD0j0cuiek7L01jb2vWw8xkjzg46yRait1+f6FjFkHUkJZPJr0tAEQV2wOIYysRwrHF0PHtZpM14zQWLd1Yovo36nkbbJ8xidbT9rNNb/uVNQ58aDz1/Opzn6NGK6Sx5RvnwM9NwD+Gi3kMyBfN8YA+XjN7zy9ZTbH8Vx7l05fD+WxgK3WzmIAC5D79MqRmel4zwR+etK6zhKwpZV5uZupnsOE9htJp+VlrD2Lgh33IPmB0E7YwOgEzsn+CnJ/t4PgvY6wsDapRPI4DH09J66vs9QF5e6rI9VyfrHi8rvJE8cSyzyrzHEewtRbmrY1A/hxzL8omOweTgXDPrWR+89Vqr5z9PxdVswT1hvCqnnp5nV9i9RXuOSwD8h9r6GckVkHB8P1n0TVcTBDYPQE5+U8lxgKbAy49pFLeO8yy8bN4tcLl/URqrjaJtB1mGV5m1FrEOogUMJzxG2TMM0otMmItMM0Exm2gmgac0yxkJmSZcKqZpnmlkSuWADsEEunLHAG5+kbrpLHA6ec6unpCjAHzlQ5iDoeFgKqvvg82PAEz0/CUxnywAJxBbO5wofywSPfP2nVwd5MfkdYntRbyj4wdDhVZ22AGflEtXdzWLWPn6CC4/eSKtNX72ocK2PCse8Z6LztH+EklDadmvPP8ABOiL9P1jRs8orZqlX2SwGB09Ij/qlav72eYxlp0hucGXNFQwDA4OPtJBL4Otcp0hhKHWeM9cq1ciVEnAG8dWnPSeo7K9lGsYOwwg6n9ovIv70fsb2Q58O49nzP6CfSaKFRQqjAHgJWl06ooVQAo8IR+k1xnjN1xcnJc6Ha8Ts1OJrUvFk0bOfyr5nf7Tlz5MsrrFrhjJN1T6zA6/WLPxQDx+86iaGseAY+bbxTX8MpcEMi4PllT9pU+Pne9xc5MP08zxXtJWNucfWeR1naJefIfGPWek4l/DfS2Z5XsQnzbnH3njuL/wYt3bT3V2f0sSh+p2muHx/wB1reaSdR0tP2wFoNa2Ko6M3Nv8BH1bAA32x16/OeAXsTqtO4W2llGQefrWQPJhtmeuXiDFl59gqhQMY6efmYs+PHC6lKcly+nVDwiNFdM/OVC5y3wwI29DIcMCPiNpn432uZQyjwgaKVvDq8hQ4EsLKrMIpiADpAOI3ZFbIAIysS2MyDKhNcs0tWenz9JaJzHbp5xkJyiUuYrqHLNHUYi9lsVe6VtpMXQWzmIA6k4npzaFCjOFRd/gB/7PJcG3t5j7tYz8WOwnR4jrQUbGcseQ+vjjHhO340624fk92Q9wf27Ht8CcL994EXtZffapIWodxWfu5H2EttWNPoy/iFwg83Oyj7zXDtP3dKAnfHMxOwLt7RJnbHFXD4g7AnJJYnqYj3pDBp2OKohOWZVx1ycmcPV8TqxyoCx8WOw+Qk5dNMe3rOA9oQfZbb4yTxWluyZJl+ZX4Y4HPNV7nHnFw09h2O7Oi1u8s9xMbfmPlPNyunYd7L9lucCywYQ9B4t/ae+01IRQqjAXwgKgBgDYDYAdIyryMfe3PnbTIMqyzEUbVCAt1WZrlyzTLHitM95Mm+IPqcRWziHrOf8ALpvOF0bNTORxLiZGd4G7iI85wOMcUGJl+S7dOHDPs0/aEZO8odpB5zwd/EMsespHJ8TOyZ3XYvFH0ujjytscEHqD0iHFOFVMDYgxn3lXcfECeCOqdNwx+s6XCe07AgPuPXofSVcplEfis9O9w/Qorc3OPZ3C7jJ/zM3xDiTlVVubAYuem2dh9pH1Fdod02KYZh5q3j8QdouX/wA6ycc/Ga+k3DvaaTWB+mdvONq8RAA6DB9NoRrSd8jYY6fvJymN7ipbPboJdDLbOUupx1yPU9PrGEuz/m0izRn2s2i9jTPeTDGSphjLprLH0lpUWIAnQWrlAA8I7VY47ZRcDEqxpowVki5N5iVtMUtzHbEi1iRea5HR4SMVsx6Ek/QYH3MGuWI8cn7Rl6SumXwyB9yTC8M02XUkbAAz0sL1jHl8nu0fWUm66in8FGLrfj+EH6Ca17Bm+HrHNGwFbWDdr2ZifTOAPhgCc60MTsOp/wAxPSxcWSanhi2JuACdiRuZ5/iPAAi58hsR5z1Okr8D167nAxGLaq8FSd8bgDMeUlEysfONBaQ2PlJHuI8P7u4lc8pOekk8/OWXTsxu48olm8+q9lcDTV48ck/HM+RBp9R7EXc2lH9LFf3nn/Il1K2nb1lRktsgO/wIC3UTOZzSPDbdl0CboJ7JktiZ2tZF2NtObqtMzdDiNvbBvZtIs21x6ctOGsfef5KuP1i/GuBqELKCzDwbcH0wJ2FEb5sLk74EMfassq+e6PS0W5Br5LF2ZMkEeo8xDtwVB7pI9CMiY7Rasd4XrwttR3xtzL5GNaPWCxQw8eo8jO2s91x9dwtxnAyPMf8Ak5y6Yg/OevzMtUviB9IoPJz+EKw5j4Eb+HynQLS9h6QbGCLdtc00GgczYMNEYQwgrHhsfTaLoYdHhQKCw/qHpsZa2ZOB18iMGWsa01O+TJtVjNmtDp8DJ6mFtWWr7TLvtMbW8mizNMEzFlkx3smtpBikGdPmWtka0gyyr5sP1inZZXUNccr5a619UH6CP6TT4BPkP2iPai0c1Y83Uf8AYR3iFpSqwrt7D/ZZ6uN1Xk3uOPouJHu0XGdtsdcZO8JbrXx7IGfPHMcTjIxFdWMjNab/ACjFGrx16eOZ3cXJLGOeGj6K53dicHoNt45QfX0x7xiB4qoGys3x2ko1hLAbL5gdDN9xlp0NVo1f8O4lx7S2DG+/6ySLJT3Y+Ec0+j/w4uzRav5WB+0kk8Tnn8Xox6YttiD5ZJJwxqplgLbZJJRkjbKN2xlySlSMV6seJ2E3qOIDlIBkkkq0+dcXP85iDtGOBX4Yr4N+sqSdk9ROTvgy5JImNViXySpIbJOSXiVJDYTMKhkkhAeojyNJJMc726OKbiPbKNm0qSZN9Ode+8wtskkpQi3bzrcD9q5f6csfTAkkmnFjLnGPNdYUtxjU95qKVHQ3L9FOf2j/AGk1oTTWHxKlR8W2/eSSd8+3nfpxmTCVj8qIP+ogycD5y5JeF1Sy7bFvjnl9fGFpuHXc+RPlJJOzfTHXb0PD7RgSSSTLzp+Mf//Z"/>
        <xdr:cNvSpPr>
          <a:spLocks noChangeAspect="1" noChangeArrowheads="1"/>
        </xdr:cNvSpPr>
      </xdr:nvSpPr>
      <xdr:spPr bwMode="auto">
        <a:xfrm>
          <a:off x="952500" y="4200525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0</xdr:col>
      <xdr:colOff>9525</xdr:colOff>
      <xdr:row>0</xdr:row>
      <xdr:rowOff>9525</xdr:rowOff>
    </xdr:from>
    <xdr:to>
      <xdr:col>0</xdr:col>
      <xdr:colOff>942975</xdr:colOff>
      <xdr:row>4</xdr:row>
      <xdr:rowOff>17145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9525"/>
          <a:ext cx="933450" cy="76962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abSelected="1" workbookViewId="0">
      <selection activeCell="G21" sqref="G21"/>
    </sheetView>
  </sheetViews>
  <sheetFormatPr baseColWidth="10" defaultRowHeight="15"/>
  <cols>
    <col min="1" max="1" width="14.28515625" customWidth="1"/>
    <col min="2" max="2" width="24.5703125" customWidth="1"/>
    <col min="3" max="3" width="25.85546875" customWidth="1"/>
    <col min="4" max="4" width="22.7109375" customWidth="1"/>
    <col min="5" max="5" width="15.28515625" customWidth="1"/>
    <col min="6" max="6" width="19.42578125" customWidth="1"/>
    <col min="7" max="7" width="34" customWidth="1"/>
    <col min="8" max="8" width="15.140625" customWidth="1"/>
  </cols>
  <sheetData>
    <row r="1" spans="1:8">
      <c r="B1" s="3" t="s">
        <v>0</v>
      </c>
      <c r="C1" s="4"/>
    </row>
    <row r="2" spans="1:8">
      <c r="B2" s="14" t="s">
        <v>1</v>
      </c>
      <c r="C2" s="5">
        <v>103</v>
      </c>
    </row>
    <row r="3" spans="1:8">
      <c r="B3" s="14" t="s">
        <v>2</v>
      </c>
      <c r="C3" s="5" t="s">
        <v>52</v>
      </c>
    </row>
    <row r="4" spans="1:8">
      <c r="B4" s="14" t="s">
        <v>3</v>
      </c>
      <c r="C4" s="6">
        <v>41062</v>
      </c>
    </row>
    <row r="5" spans="1:8">
      <c r="C5" s="1"/>
    </row>
    <row r="6" spans="1:8" ht="30.75" customHeight="1">
      <c r="A6" s="15" t="s">
        <v>4</v>
      </c>
      <c r="B6" s="16" t="s">
        <v>5</v>
      </c>
      <c r="C6" s="15" t="s">
        <v>6</v>
      </c>
      <c r="D6" s="15" t="s">
        <v>7</v>
      </c>
      <c r="E6" s="15" t="s">
        <v>11</v>
      </c>
      <c r="F6" s="15" t="s">
        <v>8</v>
      </c>
      <c r="G6" s="15" t="s">
        <v>9</v>
      </c>
      <c r="H6" s="15" t="s">
        <v>10</v>
      </c>
    </row>
    <row r="7" spans="1:8">
      <c r="A7" s="17">
        <v>1</v>
      </c>
      <c r="B7" s="12" t="s">
        <v>35</v>
      </c>
      <c r="C7" s="13" t="s">
        <v>36</v>
      </c>
      <c r="D7" s="11">
        <v>40800</v>
      </c>
      <c r="E7" s="9">
        <f>DAYS360(D7,C4)/30</f>
        <v>8.6</v>
      </c>
      <c r="F7" s="10" t="s">
        <v>12</v>
      </c>
      <c r="G7" s="10" t="str">
        <f>VLOOKUP(F7,Hoja2!E7:F16,2,0)</f>
        <v>Antituberculosa(BCG)</v>
      </c>
      <c r="H7" s="18">
        <f>IF(E7&gt;=5,C4+30,C4+60)</f>
        <v>41092</v>
      </c>
    </row>
    <row r="8" spans="1:8">
      <c r="A8" s="17">
        <v>2</v>
      </c>
      <c r="B8" s="13" t="s">
        <v>37</v>
      </c>
      <c r="C8" s="13" t="s">
        <v>38</v>
      </c>
      <c r="D8" s="11">
        <v>40724</v>
      </c>
      <c r="E8" s="9">
        <f>DAYS360(D8,C4)/30</f>
        <v>11.066666666666666</v>
      </c>
      <c r="F8" s="10" t="s">
        <v>13</v>
      </c>
      <c r="G8" s="10" t="str">
        <f>VLOOKUP(F8,Hoja2!E8:F17,2,0)</f>
        <v xml:space="preserve">Anticolerica Oral </v>
      </c>
      <c r="H8" s="18">
        <f>IF(E7&gt;=5,C4+30,C4+60)</f>
        <v>41092</v>
      </c>
    </row>
    <row r="9" spans="1:8">
      <c r="A9" s="17">
        <v>3</v>
      </c>
      <c r="B9" s="13" t="s">
        <v>39</v>
      </c>
      <c r="C9" s="13" t="s">
        <v>40</v>
      </c>
      <c r="D9" s="11">
        <v>40653</v>
      </c>
      <c r="E9" s="9">
        <f>DAYS360(D9,C4)/30</f>
        <v>13.4</v>
      </c>
      <c r="F9" s="10" t="s">
        <v>14</v>
      </c>
      <c r="G9" s="10" t="str">
        <f>VLOOKUP(F9,Hoja2!E9:F18,2,0)</f>
        <v>Antitifoide Oral (Cepa T y 21A)</v>
      </c>
      <c r="H9" s="18">
        <f>IF(E7&gt;=5,C4+30,C4+60)</f>
        <v>41092</v>
      </c>
    </row>
    <row r="10" spans="1:8">
      <c r="A10" s="17">
        <v>4</v>
      </c>
      <c r="B10" s="13" t="s">
        <v>35</v>
      </c>
      <c r="C10" s="13" t="s">
        <v>50</v>
      </c>
      <c r="D10" s="11">
        <v>40846</v>
      </c>
      <c r="E10" s="9">
        <f>DAYS360(D10,C4)/30</f>
        <v>7.0666666666666664</v>
      </c>
      <c r="F10" s="10" t="s">
        <v>15</v>
      </c>
      <c r="G10" s="10" t="str">
        <f>VLOOKUP(F10,Hoja2!E10:F19,2,0)</f>
        <v>Antisarampinosa</v>
      </c>
      <c r="H10" s="18">
        <f>IF(E7&gt;=5,C4+30,C4+60)</f>
        <v>41092</v>
      </c>
    </row>
    <row r="11" spans="1:8">
      <c r="A11" s="17">
        <v>5</v>
      </c>
      <c r="B11" s="13" t="s">
        <v>41</v>
      </c>
      <c r="C11" s="13" t="s">
        <v>42</v>
      </c>
      <c r="D11" s="11">
        <v>40667</v>
      </c>
      <c r="E11" s="9">
        <f>DAYS360(D11,C4)/30</f>
        <v>12.933333333333334</v>
      </c>
      <c r="F11" s="10" t="s">
        <v>16</v>
      </c>
      <c r="G11" s="10" t="str">
        <f>VLOOKUP(F11,Hoja2!E11:F20,2,0)</f>
        <v xml:space="preserve">Anterrumbeolica </v>
      </c>
      <c r="H11" s="18">
        <f>IF(E7&gt;=5,C4+30,C4+60)</f>
        <v>41092</v>
      </c>
    </row>
    <row r="12" spans="1:8">
      <c r="A12" s="17">
        <v>6</v>
      </c>
      <c r="B12" s="13" t="s">
        <v>35</v>
      </c>
      <c r="C12" s="13" t="s">
        <v>51</v>
      </c>
      <c r="D12" s="11">
        <v>40605</v>
      </c>
      <c r="E12" s="9">
        <f>DAYS360(D12,C4)/30</f>
        <v>14.966666666666667</v>
      </c>
      <c r="F12" s="10" t="s">
        <v>17</v>
      </c>
      <c r="G12" s="10" t="str">
        <f>VLOOKUP(F12,Hoja2!E12:F21,2,0)</f>
        <v>Antiparotiditica</v>
      </c>
      <c r="H12" s="18">
        <f>IF(E7&gt;=5,C4+30,C4+60)</f>
        <v>41092</v>
      </c>
    </row>
    <row r="13" spans="1:8">
      <c r="A13" s="17">
        <v>7</v>
      </c>
      <c r="B13" s="13" t="s">
        <v>43</v>
      </c>
      <c r="C13" s="13" t="s">
        <v>44</v>
      </c>
      <c r="D13" s="11">
        <v>40819</v>
      </c>
      <c r="E13" s="9">
        <f>DAYS360(D13,C4)/30</f>
        <v>7.9666666666666668</v>
      </c>
      <c r="F13" s="10" t="s">
        <v>18</v>
      </c>
      <c r="G13" s="10" t="str">
        <f>VLOOKUP(F13,Hoja2!E13:F22,2,0)</f>
        <v xml:space="preserve">Triple Virial suma de las anteriores </v>
      </c>
      <c r="H13" s="18">
        <f>IF(E7&gt;=5,C4+30,C4+60)</f>
        <v>41092</v>
      </c>
    </row>
    <row r="14" spans="1:8">
      <c r="A14" s="17">
        <v>8</v>
      </c>
      <c r="B14" s="13" t="s">
        <v>45</v>
      </c>
      <c r="C14" s="13" t="s">
        <v>46</v>
      </c>
      <c r="D14" s="11">
        <v>40639</v>
      </c>
      <c r="E14" s="9">
        <f>DAYS360(D14,C4)/30</f>
        <v>13.866666666666667</v>
      </c>
      <c r="F14" s="10" t="s">
        <v>19</v>
      </c>
      <c r="G14" s="10" t="str">
        <f>VLOOKUP(F14,Hoja2!E14:F23,2,0)</f>
        <v xml:space="preserve">Antivaricelosa </v>
      </c>
      <c r="H14" s="18">
        <f>IF(E14&gt;5,C4+30,C4+60)</f>
        <v>41092</v>
      </c>
    </row>
    <row r="15" spans="1:8">
      <c r="A15" s="17">
        <v>9</v>
      </c>
      <c r="B15" s="13" t="s">
        <v>47</v>
      </c>
      <c r="C15" s="13" t="s">
        <v>48</v>
      </c>
      <c r="D15" s="11">
        <v>18400</v>
      </c>
      <c r="E15" s="9">
        <f>DAYS360(D15,C4)/30</f>
        <v>744.5</v>
      </c>
      <c r="F15" s="10" t="s">
        <v>20</v>
      </c>
      <c r="G15" s="10" t="str">
        <f>VLOOKUP(F15,Hoja2!E15:F24,2,0)</f>
        <v>PVO (Antipolio Sabin Oral)</v>
      </c>
      <c r="H15" s="18">
        <f>IF(E15&gt;=5,C4+30,C4+60)</f>
        <v>41092</v>
      </c>
    </row>
    <row r="16" spans="1:8">
      <c r="A16" s="17">
        <v>10</v>
      </c>
      <c r="B16" s="13" t="s">
        <v>35</v>
      </c>
      <c r="C16" s="13" t="s">
        <v>49</v>
      </c>
      <c r="D16" s="11">
        <v>26496</v>
      </c>
      <c r="E16" s="9">
        <f>DAYS360(D16,C4)/30</f>
        <v>478.53333333333336</v>
      </c>
      <c r="F16" s="10" t="s">
        <v>21</v>
      </c>
      <c r="G16" s="10" t="str">
        <f>VLOOKUP(F16,Hoja2!E16:F25,2,0)</f>
        <v>Antiamarilica</v>
      </c>
      <c r="H16" s="18">
        <f>IF(E16&gt;=5,C4+30,C4+60)</f>
        <v>41092</v>
      </c>
    </row>
    <row r="17" spans="1:2">
      <c r="A17" s="7"/>
      <c r="B17" s="7"/>
    </row>
  </sheetData>
  <conditionalFormatting sqref="H7:H17">
    <cfRule type="timePeriod" dxfId="0" priority="1" timePeriod="nextMonth">
      <formula>AND(MONTH(H7)=MONTH(TODAY())+1,OR(YEAR(H7)=YEAR(TODAY()),AND(MONTH(H7)=12,YEAR(H7)=YEAR(TODAY())+1)))</formula>
    </cfRule>
  </conditionalFormatting>
  <pageMargins left="0.25" right="0.25" top="0.75" bottom="0.75" header="0.3" footer="0.3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E5:F16"/>
  <sheetViews>
    <sheetView workbookViewId="0">
      <selection activeCell="C14" sqref="C14"/>
    </sheetView>
  </sheetViews>
  <sheetFormatPr baseColWidth="10" defaultRowHeight="15"/>
  <cols>
    <col min="6" max="6" width="34.7109375" customWidth="1"/>
  </cols>
  <sheetData>
    <row r="5" spans="5:6">
      <c r="E5" s="8" t="s">
        <v>22</v>
      </c>
      <c r="F5" s="8"/>
    </row>
    <row r="6" spans="5:6">
      <c r="E6" s="2" t="s">
        <v>23</v>
      </c>
      <c r="F6" s="2" t="s">
        <v>24</v>
      </c>
    </row>
    <row r="7" spans="5:6">
      <c r="E7" s="2" t="s">
        <v>12</v>
      </c>
      <c r="F7" s="2" t="s">
        <v>25</v>
      </c>
    </row>
    <row r="8" spans="5:6">
      <c r="E8" s="2" t="s">
        <v>13</v>
      </c>
      <c r="F8" s="2" t="s">
        <v>26</v>
      </c>
    </row>
    <row r="9" spans="5:6">
      <c r="E9" s="2" t="s">
        <v>14</v>
      </c>
      <c r="F9" s="2" t="s">
        <v>27</v>
      </c>
    </row>
    <row r="10" spans="5:6">
      <c r="E10" s="2" t="s">
        <v>15</v>
      </c>
      <c r="F10" s="2" t="s">
        <v>28</v>
      </c>
    </row>
    <row r="11" spans="5:6">
      <c r="E11" s="2" t="s">
        <v>16</v>
      </c>
      <c r="F11" s="2" t="s">
        <v>29</v>
      </c>
    </row>
    <row r="12" spans="5:6">
      <c r="E12" s="2" t="s">
        <v>17</v>
      </c>
      <c r="F12" s="2" t="s">
        <v>30</v>
      </c>
    </row>
    <row r="13" spans="5:6">
      <c r="E13" s="2" t="s">
        <v>18</v>
      </c>
      <c r="F13" s="2" t="s">
        <v>31</v>
      </c>
    </row>
    <row r="14" spans="5:6">
      <c r="E14" s="2" t="s">
        <v>19</v>
      </c>
      <c r="F14" s="2" t="s">
        <v>32</v>
      </c>
    </row>
    <row r="15" spans="5:6">
      <c r="E15" s="2" t="s">
        <v>20</v>
      </c>
      <c r="F15" s="2" t="s">
        <v>33</v>
      </c>
    </row>
    <row r="16" spans="5:6">
      <c r="E16" s="2" t="s">
        <v>21</v>
      </c>
      <c r="F16" s="2" t="s">
        <v>34</v>
      </c>
    </row>
  </sheetData>
  <mergeCells count="1">
    <mergeCell ref="E5:F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eXPerienciaUE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Fitec</cp:lastModifiedBy>
  <dcterms:created xsi:type="dcterms:W3CDTF">2012-06-02T22:56:46Z</dcterms:created>
  <dcterms:modified xsi:type="dcterms:W3CDTF">2012-06-03T13:10:18Z</dcterms:modified>
</cp:coreProperties>
</file>